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50" windowWidth="28755" windowHeight="12345"/>
  </bookViews>
  <sheets>
    <sheet name="Degrees C" sheetId="1" r:id="rId1"/>
    <sheet name="Kelvin" sheetId="4" r:id="rId2"/>
    <sheet name="Percentage" sheetId="5" r:id="rId3"/>
  </sheets>
  <calcPr calcId="125725"/>
</workbook>
</file>

<file path=xl/calcChain.xml><?xml version="1.0" encoding="utf-8"?>
<calcChain xmlns="http://schemas.openxmlformats.org/spreadsheetml/2006/main">
  <c r="C1" i="5"/>
  <c r="D1"/>
  <c r="E1"/>
  <c r="F1"/>
  <c r="G1"/>
  <c r="H1"/>
  <c r="B1"/>
  <c r="A3"/>
  <c r="A4"/>
  <c r="A5"/>
  <c r="A6"/>
  <c r="A7"/>
  <c r="A8"/>
  <c r="A9"/>
  <c r="A10"/>
  <c r="A11"/>
  <c r="A2"/>
  <c r="C1" i="4"/>
  <c r="D1"/>
  <c r="E1"/>
  <c r="F1"/>
  <c r="G1"/>
  <c r="H1"/>
  <c r="B1"/>
  <c r="A3"/>
  <c r="A4"/>
  <c r="A5"/>
  <c r="A6"/>
  <c r="A7"/>
  <c r="A8"/>
  <c r="A9"/>
  <c r="A10"/>
  <c r="A11"/>
  <c r="A2"/>
  <c r="C3" i="5"/>
  <c r="C5"/>
  <c r="D5"/>
  <c r="E5"/>
  <c r="F5"/>
  <c r="G5"/>
  <c r="H5"/>
  <c r="C6"/>
  <c r="D6"/>
  <c r="E6"/>
  <c r="F6"/>
  <c r="G6"/>
  <c r="H6"/>
  <c r="C7"/>
  <c r="D7"/>
  <c r="E7"/>
  <c r="F7"/>
  <c r="G7"/>
  <c r="H7"/>
  <c r="C8"/>
  <c r="D8"/>
  <c r="E8"/>
  <c r="F8"/>
  <c r="G8"/>
  <c r="H8"/>
  <c r="H9"/>
  <c r="C10"/>
  <c r="D10"/>
  <c r="E10"/>
  <c r="F10"/>
  <c r="G10"/>
  <c r="H10"/>
  <c r="C11"/>
  <c r="D11"/>
  <c r="E11"/>
  <c r="F11"/>
  <c r="G11"/>
  <c r="H11"/>
  <c r="B5"/>
  <c r="B6"/>
  <c r="B7"/>
  <c r="B8"/>
  <c r="B10"/>
  <c r="B11"/>
  <c r="B3" i="4"/>
  <c r="B3" i="5" s="1"/>
  <c r="C3" i="4"/>
  <c r="D3"/>
  <c r="D3" i="5" s="1"/>
  <c r="E3" i="4"/>
  <c r="E3" i="5" s="1"/>
  <c r="F3" i="4"/>
  <c r="F3" i="5" s="1"/>
  <c r="G3" i="4"/>
  <c r="G3" i="5" s="1"/>
  <c r="H3" i="4"/>
  <c r="H3" i="5" s="1"/>
  <c r="B4" i="4"/>
  <c r="B4" i="5" s="1"/>
  <c r="C4" i="4"/>
  <c r="C4" i="5" s="1"/>
  <c r="D4" i="4"/>
  <c r="D4" i="5" s="1"/>
  <c r="E4" i="4"/>
  <c r="E4" i="5" s="1"/>
  <c r="F4" i="4"/>
  <c r="F4" i="5" s="1"/>
  <c r="G4" i="4"/>
  <c r="G4" i="5" s="1"/>
  <c r="H4" i="4"/>
  <c r="H4" i="5" s="1"/>
  <c r="B5" i="4"/>
  <c r="C5"/>
  <c r="D5"/>
  <c r="E5"/>
  <c r="F5"/>
  <c r="G5"/>
  <c r="H5"/>
  <c r="B6"/>
  <c r="C6"/>
  <c r="D6"/>
  <c r="E6"/>
  <c r="F6"/>
  <c r="G6"/>
  <c r="H6"/>
  <c r="B7"/>
  <c r="C7"/>
  <c r="D7"/>
  <c r="E7"/>
  <c r="F7"/>
  <c r="G7"/>
  <c r="H7"/>
  <c r="B8"/>
  <c r="C8"/>
  <c r="D8"/>
  <c r="E8"/>
  <c r="F8"/>
  <c r="G8"/>
  <c r="H8"/>
  <c r="B9"/>
  <c r="B9" i="5" s="1"/>
  <c r="C9" i="4"/>
  <c r="C9" i="5" s="1"/>
  <c r="D9" i="4"/>
  <c r="D9" i="5" s="1"/>
  <c r="E9" i="4"/>
  <c r="E9" i="5" s="1"/>
  <c r="F9" i="4"/>
  <c r="F9" i="5" s="1"/>
  <c r="G9" i="4"/>
  <c r="G9" i="5" s="1"/>
  <c r="H9" i="4"/>
  <c r="B10"/>
  <c r="C10"/>
  <c r="D10"/>
  <c r="E10"/>
  <c r="F10"/>
  <c r="G10"/>
  <c r="H10"/>
  <c r="B11"/>
  <c r="C11"/>
  <c r="D11"/>
  <c r="E11"/>
  <c r="F11"/>
  <c r="G11"/>
  <c r="H11"/>
  <c r="C2"/>
  <c r="D2"/>
  <c r="E2"/>
  <c r="E2" i="5" s="1"/>
  <c r="F2" i="4"/>
  <c r="F2" i="5" s="1"/>
  <c r="G2" i="4"/>
  <c r="G2" i="5" s="1"/>
  <c r="H2" i="4"/>
  <c r="H2" i="5" s="1"/>
  <c r="B2" i="4"/>
  <c r="B2" i="5" s="1"/>
  <c r="C2" l="1"/>
  <c r="D2"/>
</calcChain>
</file>

<file path=xl/sharedStrings.xml><?xml version="1.0" encoding="utf-8"?>
<sst xmlns="http://schemas.openxmlformats.org/spreadsheetml/2006/main" count="17" uniqueCount="17">
  <si>
    <t>1. Standard with no ducting (baseline)</t>
  </si>
  <si>
    <t>5. Modified E36 M3 ducting with alternator shield and themostatically controlled fan</t>
  </si>
  <si>
    <t>7. Splitter with modified E36 M3 ducting only</t>
  </si>
  <si>
    <t>8. Splitter with modified E36 M3 ducting with alternator shield</t>
  </si>
  <si>
    <t>9. Splitter with modified E36 M3 ducting with themostatically controlled fan</t>
  </si>
  <si>
    <t>10. Splitter with modified E36 M3 ducting with alternator shield and themostatically controlled fan</t>
  </si>
  <si>
    <t>Ambient</t>
  </si>
  <si>
    <t>Driving (Free)</t>
  </si>
  <si>
    <t>Driving (Traffic)</t>
  </si>
  <si>
    <t>Max Heat Soak</t>
  </si>
  <si>
    <t>Free Driving After Heat Soak</t>
  </si>
  <si>
    <t>Max Heat Soak                                                                                 (Idle to Heat Soak Max,                            then Switch Off)</t>
  </si>
  <si>
    <t>Driving (Heavy Traffic)</t>
  </si>
  <si>
    <t>2. Modified E36 M3 ducting only</t>
  </si>
  <si>
    <t>3. Modified E36 M3 ducting with alternator shield</t>
  </si>
  <si>
    <t>4. Modified E36 M3 ducting with themostatically controlled fan</t>
  </si>
  <si>
    <t>6. Splitter with no ducting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</si>
</sst>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141414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textRotation="90" wrapText="1"/>
    </xf>
    <xf numFmtId="0" fontId="0" fillId="0" borderId="1" xfId="0" applyBorder="1" applyAlignment="1">
      <alignment horizontal="center" textRotation="90" wrapText="1"/>
    </xf>
    <xf numFmtId="0" fontId="2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9" fontId="0" fillId="0" borderId="1" xfId="1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11"/>
  <sheetViews>
    <sheetView tabSelected="1" workbookViewId="0">
      <selection activeCell="B2" sqref="B2"/>
    </sheetView>
  </sheetViews>
  <sheetFormatPr defaultRowHeight="32.25" customHeight="1"/>
  <cols>
    <col min="1" max="1" width="96.85546875" style="1" bestFit="1" customWidth="1"/>
    <col min="2" max="16384" width="9.140625" style="1"/>
  </cols>
  <sheetData>
    <row r="1" spans="1:8" s="2" customFormat="1" ht="139.5" customHeight="1">
      <c r="A1" s="3"/>
      <c r="B1" s="3" t="s">
        <v>6</v>
      </c>
      <c r="C1" s="3" t="s">
        <v>7</v>
      </c>
      <c r="D1" s="3" t="s">
        <v>8</v>
      </c>
      <c r="E1" s="3" t="s">
        <v>12</v>
      </c>
      <c r="F1" s="3" t="s">
        <v>9</v>
      </c>
      <c r="G1" s="3" t="s">
        <v>10</v>
      </c>
      <c r="H1" s="3" t="s">
        <v>11</v>
      </c>
    </row>
    <row r="2" spans="1:8" ht="32.25" customHeight="1">
      <c r="A2" s="4" t="s">
        <v>0</v>
      </c>
      <c r="B2" s="7">
        <v>25</v>
      </c>
      <c r="C2" s="7">
        <v>50</v>
      </c>
      <c r="D2" s="7">
        <v>54</v>
      </c>
      <c r="E2" s="7">
        <v>68</v>
      </c>
      <c r="F2" s="7">
        <v>70</v>
      </c>
      <c r="G2" s="7">
        <v>54</v>
      </c>
      <c r="H2" s="7">
        <v>74</v>
      </c>
    </row>
    <row r="3" spans="1:8" ht="32.25" customHeight="1">
      <c r="A3" s="4" t="s">
        <v>13</v>
      </c>
      <c r="B3" s="7">
        <v>24</v>
      </c>
      <c r="C3" s="7">
        <v>51</v>
      </c>
      <c r="D3" s="7">
        <v>53</v>
      </c>
      <c r="E3" s="7">
        <v>63</v>
      </c>
      <c r="F3" s="7">
        <v>75</v>
      </c>
      <c r="G3" s="7">
        <v>47</v>
      </c>
      <c r="H3" s="7">
        <v>78</v>
      </c>
    </row>
    <row r="4" spans="1:8" ht="32.25" customHeight="1">
      <c r="A4" s="4" t="s">
        <v>14</v>
      </c>
      <c r="B4" s="7">
        <v>16</v>
      </c>
      <c r="C4" s="7">
        <v>27</v>
      </c>
      <c r="D4" s="7">
        <v>33</v>
      </c>
      <c r="E4" s="7">
        <v>45</v>
      </c>
      <c r="F4" s="7">
        <v>60</v>
      </c>
      <c r="G4" s="7">
        <v>31</v>
      </c>
      <c r="H4" s="7">
        <v>65</v>
      </c>
    </row>
    <row r="5" spans="1:8" ht="32.25" customHeight="1">
      <c r="A5" s="4" t="s">
        <v>15</v>
      </c>
      <c r="B5" s="7"/>
      <c r="C5" s="7"/>
      <c r="D5" s="7"/>
      <c r="E5" s="7"/>
      <c r="F5" s="7"/>
      <c r="G5" s="7"/>
      <c r="H5" s="7"/>
    </row>
    <row r="6" spans="1:8" ht="32.25" customHeight="1">
      <c r="A6" s="4" t="s">
        <v>1</v>
      </c>
      <c r="B6" s="7"/>
      <c r="C6" s="7"/>
      <c r="D6" s="7"/>
      <c r="E6" s="7"/>
      <c r="F6" s="7"/>
      <c r="G6" s="7"/>
      <c r="H6" s="7"/>
    </row>
    <row r="7" spans="1:8" ht="32.25" customHeight="1">
      <c r="A7" s="4" t="s">
        <v>16</v>
      </c>
      <c r="B7" s="7"/>
      <c r="C7" s="7"/>
      <c r="D7" s="7"/>
      <c r="E7" s="7"/>
      <c r="F7" s="7"/>
      <c r="G7" s="7"/>
      <c r="H7" s="7"/>
    </row>
    <row r="8" spans="1:8" ht="32.25" customHeight="1">
      <c r="A8" s="4" t="s">
        <v>2</v>
      </c>
      <c r="B8" s="7"/>
      <c r="C8" s="7"/>
      <c r="D8" s="7"/>
      <c r="E8" s="7"/>
      <c r="F8" s="7"/>
      <c r="G8" s="7"/>
      <c r="H8" s="7"/>
    </row>
    <row r="9" spans="1:8" ht="32.25" customHeight="1">
      <c r="A9" s="4" t="s">
        <v>3</v>
      </c>
      <c r="B9" s="7">
        <v>19</v>
      </c>
      <c r="C9" s="7">
        <v>32</v>
      </c>
      <c r="D9" s="7">
        <v>35</v>
      </c>
      <c r="E9" s="7">
        <v>51</v>
      </c>
      <c r="F9" s="7">
        <v>65</v>
      </c>
      <c r="G9" s="7">
        <v>40</v>
      </c>
      <c r="H9" s="7"/>
    </row>
    <row r="10" spans="1:8" ht="32.25" customHeight="1">
      <c r="A10" s="4" t="s">
        <v>4</v>
      </c>
      <c r="B10" s="7"/>
      <c r="C10" s="7"/>
      <c r="D10" s="7"/>
      <c r="E10" s="7"/>
      <c r="F10" s="7"/>
      <c r="G10" s="7"/>
      <c r="H10" s="7"/>
    </row>
    <row r="11" spans="1:8" ht="32.25" customHeight="1">
      <c r="A11" s="4" t="s">
        <v>5</v>
      </c>
      <c r="B11" s="7"/>
      <c r="C11" s="7"/>
      <c r="D11" s="7"/>
      <c r="E11" s="7"/>
      <c r="F11" s="7"/>
      <c r="G11" s="7"/>
      <c r="H11" s="7"/>
    </row>
  </sheetData>
  <sheetProtection sheet="1" objects="1" scenarios="1" selectLockedCells="1"/>
  <pageMargins left="0.70866141732283472" right="0.70866141732283472" top="0.74803149606299213" bottom="0.74803149606299213" header="0.31496062992125984" footer="0.31496062992125984"/>
  <pageSetup paperSize="9" scale="81" fitToHeight="99" orientation="landscape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1"/>
  <sheetViews>
    <sheetView workbookViewId="0"/>
  </sheetViews>
  <sheetFormatPr defaultRowHeight="32.25" customHeight="1"/>
  <cols>
    <col min="1" max="1" width="96.85546875" style="1" bestFit="1" customWidth="1"/>
    <col min="2" max="16384" width="9.140625" style="1"/>
  </cols>
  <sheetData>
    <row r="1" spans="1:8" s="2" customFormat="1" ht="139.5" customHeight="1">
      <c r="A1" s="3"/>
      <c r="B1" s="3" t="str">
        <f>'Degrees C'!B1</f>
        <v>Ambient</v>
      </c>
      <c r="C1" s="3" t="str">
        <f>'Degrees C'!C1</f>
        <v>Driving (Free)</v>
      </c>
      <c r="D1" s="3" t="str">
        <f>'Degrees C'!D1</f>
        <v>Driving (Traffic)</v>
      </c>
      <c r="E1" s="3" t="str">
        <f>'Degrees C'!E1</f>
        <v>Driving (Heavy Traffic)</v>
      </c>
      <c r="F1" s="3" t="str">
        <f>'Degrees C'!F1</f>
        <v>Max Heat Soak</v>
      </c>
      <c r="G1" s="3" t="str">
        <f>'Degrees C'!G1</f>
        <v>Free Driving After Heat Soak</v>
      </c>
      <c r="H1" s="3" t="str">
        <f>'Degrees C'!H1</f>
        <v>Max Heat Soak                                                                                 (Idle to Heat Soak Max,                            then Switch Off)</v>
      </c>
    </row>
    <row r="2" spans="1:8" ht="32.25" customHeight="1">
      <c r="A2" s="4" t="str">
        <f>'Degrees C'!A2</f>
        <v>1. Standard with no ducting (baseline)</v>
      </c>
      <c r="B2" s="5">
        <f>IF('Degrees C'!B2="","",'Degrees C'!B2+293)</f>
        <v>318</v>
      </c>
      <c r="C2" s="5">
        <f>IF('Degrees C'!C2="","",'Degrees C'!C2+293)</f>
        <v>343</v>
      </c>
      <c r="D2" s="5">
        <f>IF('Degrees C'!D2="","",'Degrees C'!D2+293)</f>
        <v>347</v>
      </c>
      <c r="E2" s="5">
        <f>IF('Degrees C'!E2="","",'Degrees C'!E2+293)</f>
        <v>361</v>
      </c>
      <c r="F2" s="5">
        <f>IF('Degrees C'!F2="","",'Degrees C'!F2+293)</f>
        <v>363</v>
      </c>
      <c r="G2" s="5">
        <f>IF('Degrees C'!G2="","",'Degrees C'!G2+293)</f>
        <v>347</v>
      </c>
      <c r="H2" s="5">
        <f>IF('Degrees C'!H2="","",'Degrees C'!H2+293)</f>
        <v>367</v>
      </c>
    </row>
    <row r="3" spans="1:8" ht="32.25" customHeight="1">
      <c r="A3" s="4" t="str">
        <f>'Degrees C'!A3</f>
        <v>2. Modified E36 M3 ducting only</v>
      </c>
      <c r="B3" s="5">
        <f>IF('Degrees C'!B3="","",'Degrees C'!B3+293)</f>
        <v>317</v>
      </c>
      <c r="C3" s="5">
        <f>IF('Degrees C'!C3="","",'Degrees C'!C3+293)</f>
        <v>344</v>
      </c>
      <c r="D3" s="5">
        <f>IF('Degrees C'!D3="","",'Degrees C'!D3+293)</f>
        <v>346</v>
      </c>
      <c r="E3" s="5">
        <f>IF('Degrees C'!E3="","",'Degrees C'!E3+293)</f>
        <v>356</v>
      </c>
      <c r="F3" s="5">
        <f>IF('Degrees C'!F3="","",'Degrees C'!F3+293)</f>
        <v>368</v>
      </c>
      <c r="G3" s="5">
        <f>IF('Degrees C'!G3="","",'Degrees C'!G3+293)</f>
        <v>340</v>
      </c>
      <c r="H3" s="5">
        <f>IF('Degrees C'!H3="","",'Degrees C'!H3+293)</f>
        <v>371</v>
      </c>
    </row>
    <row r="4" spans="1:8" ht="32.25" customHeight="1">
      <c r="A4" s="4" t="str">
        <f>'Degrees C'!A4</f>
        <v>3. Modified E36 M3 ducting with alternator shield</v>
      </c>
      <c r="B4" s="5">
        <f>IF('Degrees C'!B4="","",'Degrees C'!B4+293)</f>
        <v>309</v>
      </c>
      <c r="C4" s="5">
        <f>IF('Degrees C'!C4="","",'Degrees C'!C4+293)</f>
        <v>320</v>
      </c>
      <c r="D4" s="5">
        <f>IF('Degrees C'!D4="","",'Degrees C'!D4+293)</f>
        <v>326</v>
      </c>
      <c r="E4" s="5">
        <f>IF('Degrees C'!E4="","",'Degrees C'!E4+293)</f>
        <v>338</v>
      </c>
      <c r="F4" s="5">
        <f>IF('Degrees C'!F4="","",'Degrees C'!F4+293)</f>
        <v>353</v>
      </c>
      <c r="G4" s="5">
        <f>IF('Degrees C'!G4="","",'Degrees C'!G4+293)</f>
        <v>324</v>
      </c>
      <c r="H4" s="5">
        <f>IF('Degrees C'!H4="","",'Degrees C'!H4+293)</f>
        <v>358</v>
      </c>
    </row>
    <row r="5" spans="1:8" ht="32.25" customHeight="1">
      <c r="A5" s="4" t="str">
        <f>'Degrees C'!A5</f>
        <v>4. Modified E36 M3 ducting with themostatically controlled fan</v>
      </c>
      <c r="B5" s="5" t="str">
        <f>IF('Degrees C'!B5="","",'Degrees C'!B5+293)</f>
        <v/>
      </c>
      <c r="C5" s="5" t="str">
        <f>IF('Degrees C'!C5="","",'Degrees C'!C5+293)</f>
        <v/>
      </c>
      <c r="D5" s="5" t="str">
        <f>IF('Degrees C'!D5="","",'Degrees C'!D5+293)</f>
        <v/>
      </c>
      <c r="E5" s="5" t="str">
        <f>IF('Degrees C'!E5="","",'Degrees C'!E5+293)</f>
        <v/>
      </c>
      <c r="F5" s="5" t="str">
        <f>IF('Degrees C'!F5="","",'Degrees C'!F5+293)</f>
        <v/>
      </c>
      <c r="G5" s="5" t="str">
        <f>IF('Degrees C'!G5="","",'Degrees C'!G5+293)</f>
        <v/>
      </c>
      <c r="H5" s="5" t="str">
        <f>IF('Degrees C'!H5="","",'Degrees C'!H5+293)</f>
        <v/>
      </c>
    </row>
    <row r="6" spans="1:8" ht="32.25" customHeight="1">
      <c r="A6" s="4" t="str">
        <f>'Degrees C'!A6</f>
        <v>5. Modified E36 M3 ducting with alternator shield and themostatically controlled fan</v>
      </c>
      <c r="B6" s="5" t="str">
        <f>IF('Degrees C'!B6="","",'Degrees C'!B6+293)</f>
        <v/>
      </c>
      <c r="C6" s="5" t="str">
        <f>IF('Degrees C'!C6="","",'Degrees C'!C6+293)</f>
        <v/>
      </c>
      <c r="D6" s="5" t="str">
        <f>IF('Degrees C'!D6="","",'Degrees C'!D6+293)</f>
        <v/>
      </c>
      <c r="E6" s="5" t="str">
        <f>IF('Degrees C'!E6="","",'Degrees C'!E6+293)</f>
        <v/>
      </c>
      <c r="F6" s="5" t="str">
        <f>IF('Degrees C'!F6="","",'Degrees C'!F6+293)</f>
        <v/>
      </c>
      <c r="G6" s="5" t="str">
        <f>IF('Degrees C'!G6="","",'Degrees C'!G6+293)</f>
        <v/>
      </c>
      <c r="H6" s="5" t="str">
        <f>IF('Degrees C'!H6="","",'Degrees C'!H6+293)</f>
        <v/>
      </c>
    </row>
    <row r="7" spans="1:8" ht="32.25" customHeight="1">
      <c r="A7" s="4" t="str">
        <f>'Degrees C'!A7</f>
        <v>6. Splitter with no ducting</v>
      </c>
      <c r="B7" s="5" t="str">
        <f>IF('Degrees C'!B7="","",'Degrees C'!B7+293)</f>
        <v/>
      </c>
      <c r="C7" s="5" t="str">
        <f>IF('Degrees C'!C7="","",'Degrees C'!C7+293)</f>
        <v/>
      </c>
      <c r="D7" s="5" t="str">
        <f>IF('Degrees C'!D7="","",'Degrees C'!D7+293)</f>
        <v/>
      </c>
      <c r="E7" s="5" t="str">
        <f>IF('Degrees C'!E7="","",'Degrees C'!E7+293)</f>
        <v/>
      </c>
      <c r="F7" s="5" t="str">
        <f>IF('Degrees C'!F7="","",'Degrees C'!F7+293)</f>
        <v/>
      </c>
      <c r="G7" s="5" t="str">
        <f>IF('Degrees C'!G7="","",'Degrees C'!G7+293)</f>
        <v/>
      </c>
      <c r="H7" s="5" t="str">
        <f>IF('Degrees C'!H7="","",'Degrees C'!H7+293)</f>
        <v/>
      </c>
    </row>
    <row r="8" spans="1:8" ht="32.25" customHeight="1">
      <c r="A8" s="4" t="str">
        <f>'Degrees C'!A8</f>
        <v>7. Splitter with modified E36 M3 ducting only</v>
      </c>
      <c r="B8" s="5" t="str">
        <f>IF('Degrees C'!B8="","",'Degrees C'!B8+293)</f>
        <v/>
      </c>
      <c r="C8" s="5" t="str">
        <f>IF('Degrees C'!C8="","",'Degrees C'!C8+293)</f>
        <v/>
      </c>
      <c r="D8" s="5" t="str">
        <f>IF('Degrees C'!D8="","",'Degrees C'!D8+293)</f>
        <v/>
      </c>
      <c r="E8" s="5" t="str">
        <f>IF('Degrees C'!E8="","",'Degrees C'!E8+293)</f>
        <v/>
      </c>
      <c r="F8" s="5" t="str">
        <f>IF('Degrees C'!F8="","",'Degrees C'!F8+293)</f>
        <v/>
      </c>
      <c r="G8" s="5" t="str">
        <f>IF('Degrees C'!G8="","",'Degrees C'!G8+293)</f>
        <v/>
      </c>
      <c r="H8" s="5" t="str">
        <f>IF('Degrees C'!H8="","",'Degrees C'!H8+293)</f>
        <v/>
      </c>
    </row>
    <row r="9" spans="1:8" ht="32.25" customHeight="1">
      <c r="A9" s="4" t="str">
        <f>'Degrees C'!A9</f>
        <v>8. Splitter with modified E36 M3 ducting with alternator shield</v>
      </c>
      <c r="B9" s="5">
        <f>IF('Degrees C'!B9="","",'Degrees C'!B9+293)</f>
        <v>312</v>
      </c>
      <c r="C9" s="5">
        <f>IF('Degrees C'!C9="","",'Degrees C'!C9+293)</f>
        <v>325</v>
      </c>
      <c r="D9" s="5">
        <f>IF('Degrees C'!D9="","",'Degrees C'!D9+293)</f>
        <v>328</v>
      </c>
      <c r="E9" s="5">
        <f>IF('Degrees C'!E9="","",'Degrees C'!E9+293)</f>
        <v>344</v>
      </c>
      <c r="F9" s="5">
        <f>IF('Degrees C'!F9="","",'Degrees C'!F9+293)</f>
        <v>358</v>
      </c>
      <c r="G9" s="5">
        <f>IF('Degrees C'!G9="","",'Degrees C'!G9+293)</f>
        <v>333</v>
      </c>
      <c r="H9" s="5" t="str">
        <f>IF('Degrees C'!H9="","",'Degrees C'!H9+293)</f>
        <v/>
      </c>
    </row>
    <row r="10" spans="1:8" ht="32.25" customHeight="1">
      <c r="A10" s="4" t="str">
        <f>'Degrees C'!A10</f>
        <v>9. Splitter with modified E36 M3 ducting with themostatically controlled fan</v>
      </c>
      <c r="B10" s="5" t="str">
        <f>IF('Degrees C'!B10="","",'Degrees C'!B10+293)</f>
        <v/>
      </c>
      <c r="C10" s="5" t="str">
        <f>IF('Degrees C'!C10="","",'Degrees C'!C10+293)</f>
        <v/>
      </c>
      <c r="D10" s="5" t="str">
        <f>IF('Degrees C'!D10="","",'Degrees C'!D10+293)</f>
        <v/>
      </c>
      <c r="E10" s="5" t="str">
        <f>IF('Degrees C'!E10="","",'Degrees C'!E10+293)</f>
        <v/>
      </c>
      <c r="F10" s="5" t="str">
        <f>IF('Degrees C'!F10="","",'Degrees C'!F10+293)</f>
        <v/>
      </c>
      <c r="G10" s="5" t="str">
        <f>IF('Degrees C'!G10="","",'Degrees C'!G10+293)</f>
        <v/>
      </c>
      <c r="H10" s="5" t="str">
        <f>IF('Degrees C'!H10="","",'Degrees C'!H10+293)</f>
        <v/>
      </c>
    </row>
    <row r="11" spans="1:8" ht="32.25" customHeight="1">
      <c r="A11" s="4" t="str">
        <f>'Degrees C'!A11</f>
        <v>10. Splitter with modified E36 M3 ducting with alternator shield and themostatically controlled fan</v>
      </c>
      <c r="B11" s="5" t="str">
        <f>IF('Degrees C'!B11="","",'Degrees C'!B11+293)</f>
        <v/>
      </c>
      <c r="C11" s="5" t="str">
        <f>IF('Degrees C'!C11="","",'Degrees C'!C11+293)</f>
        <v/>
      </c>
      <c r="D11" s="5" t="str">
        <f>IF('Degrees C'!D11="","",'Degrees C'!D11+293)</f>
        <v/>
      </c>
      <c r="E11" s="5" t="str">
        <f>IF('Degrees C'!E11="","",'Degrees C'!E11+293)</f>
        <v/>
      </c>
      <c r="F11" s="5" t="str">
        <f>IF('Degrees C'!F11="","",'Degrees C'!F11+293)</f>
        <v/>
      </c>
      <c r="G11" s="5" t="str">
        <f>IF('Degrees C'!G11="","",'Degrees C'!G11+293)</f>
        <v/>
      </c>
      <c r="H11" s="5" t="str">
        <f>IF('Degrees C'!H11="","",'Degrees C'!H11+293)</f>
        <v/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1"/>
  <sheetViews>
    <sheetView workbookViewId="0"/>
  </sheetViews>
  <sheetFormatPr defaultRowHeight="32.25" customHeight="1"/>
  <cols>
    <col min="1" max="1" width="96.85546875" style="1" bestFit="1" customWidth="1"/>
    <col min="2" max="16384" width="9.140625" style="1"/>
  </cols>
  <sheetData>
    <row r="1" spans="1:8" s="2" customFormat="1" ht="139.5" customHeight="1">
      <c r="A1" s="3"/>
      <c r="B1" s="3" t="str">
        <f>'Degrees C'!B1</f>
        <v>Ambient</v>
      </c>
      <c r="C1" s="3" t="str">
        <f>'Degrees C'!C1</f>
        <v>Driving (Free)</v>
      </c>
      <c r="D1" s="3" t="str">
        <f>'Degrees C'!D1</f>
        <v>Driving (Traffic)</v>
      </c>
      <c r="E1" s="3" t="str">
        <f>'Degrees C'!E1</f>
        <v>Driving (Heavy Traffic)</v>
      </c>
      <c r="F1" s="3" t="str">
        <f>'Degrees C'!F1</f>
        <v>Max Heat Soak</v>
      </c>
      <c r="G1" s="3" t="str">
        <f>'Degrees C'!G1</f>
        <v>Free Driving After Heat Soak</v>
      </c>
      <c r="H1" s="3" t="str">
        <f>'Degrees C'!H1</f>
        <v>Max Heat Soak                                                                                 (Idle to Heat Soak Max,                            then Switch Off)</v>
      </c>
    </row>
    <row r="2" spans="1:8" ht="32.25" customHeight="1">
      <c r="A2" s="4" t="str">
        <f>'Degrees C'!A2</f>
        <v>1. Standard with no ducting (baseline)</v>
      </c>
      <c r="B2" s="6">
        <f>IF('Degrees C'!B2="","",Kelvin!B2/Kelvin!$B2)</f>
        <v>1</v>
      </c>
      <c r="C2" s="6">
        <f>IF('Degrees C'!C2="","",Kelvin!C2/Kelvin!$B2)</f>
        <v>1.078616352201258</v>
      </c>
      <c r="D2" s="6">
        <f>IF('Degrees C'!D2="","",Kelvin!D2/Kelvin!$B2)</f>
        <v>1.0911949685534592</v>
      </c>
      <c r="E2" s="6">
        <f>IF('Degrees C'!E2="","",Kelvin!E2/Kelvin!$B2)</f>
        <v>1.1352201257861636</v>
      </c>
      <c r="F2" s="6">
        <f>IF('Degrees C'!F2="","",Kelvin!F2/Kelvin!$B2)</f>
        <v>1.1415094339622642</v>
      </c>
      <c r="G2" s="6">
        <f>IF('Degrees C'!G2="","",Kelvin!G2/Kelvin!$B2)</f>
        <v>1.0911949685534592</v>
      </c>
      <c r="H2" s="6">
        <f>IF('Degrees C'!H2="","",Kelvin!H2/Kelvin!$B2)</f>
        <v>1.1540880503144655</v>
      </c>
    </row>
    <row r="3" spans="1:8" ht="32.25" customHeight="1">
      <c r="A3" s="4" t="str">
        <f>'Degrees C'!A3</f>
        <v>2. Modified E36 M3 ducting only</v>
      </c>
      <c r="B3" s="6">
        <f>IF('Degrees C'!B3="","",Kelvin!B3/Kelvin!$B3)</f>
        <v>1</v>
      </c>
      <c r="C3" s="6">
        <f>IF('Degrees C'!C3="","",Kelvin!C3/Kelvin!$B3)</f>
        <v>1.085173501577287</v>
      </c>
      <c r="D3" s="6">
        <f>IF('Degrees C'!D3="","",Kelvin!D3/Kelvin!$B3)</f>
        <v>1.0914826498422714</v>
      </c>
      <c r="E3" s="6">
        <f>IF('Degrees C'!E3="","",Kelvin!E3/Kelvin!$B3)</f>
        <v>1.1230283911671923</v>
      </c>
      <c r="F3" s="6">
        <f>IF('Degrees C'!F3="","",Kelvin!F3/Kelvin!$B3)</f>
        <v>1.1608832807570979</v>
      </c>
      <c r="G3" s="6">
        <f>IF('Degrees C'!G3="","",Kelvin!G3/Kelvin!$B3)</f>
        <v>1.0725552050473186</v>
      </c>
      <c r="H3" s="6">
        <f>IF('Degrees C'!H3="","",Kelvin!H3/Kelvin!$B3)</f>
        <v>1.1703470031545742</v>
      </c>
    </row>
    <row r="4" spans="1:8" ht="32.25" customHeight="1">
      <c r="A4" s="4" t="str">
        <f>'Degrees C'!A4</f>
        <v>3. Modified E36 M3 ducting with alternator shield</v>
      </c>
      <c r="B4" s="6">
        <f>IF('Degrees C'!B4="","",Kelvin!B4/Kelvin!$B4)</f>
        <v>1</v>
      </c>
      <c r="C4" s="6">
        <f>IF('Degrees C'!C4="","",Kelvin!C4/Kelvin!$B4)</f>
        <v>1.035598705501618</v>
      </c>
      <c r="D4" s="6">
        <f>IF('Degrees C'!D4="","",Kelvin!D4/Kelvin!$B4)</f>
        <v>1.0550161812297734</v>
      </c>
      <c r="E4" s="6">
        <f>IF('Degrees C'!E4="","",Kelvin!E4/Kelvin!$B4)</f>
        <v>1.0938511326860842</v>
      </c>
      <c r="F4" s="6">
        <f>IF('Degrees C'!F4="","",Kelvin!F4/Kelvin!$B4)</f>
        <v>1.1423948220064726</v>
      </c>
      <c r="G4" s="6">
        <f>IF('Degrees C'!G4="","",Kelvin!G4/Kelvin!$B4)</f>
        <v>1.0485436893203883</v>
      </c>
      <c r="H4" s="6">
        <f>IF('Degrees C'!H4="","",Kelvin!H4/Kelvin!$B4)</f>
        <v>1.1585760517799353</v>
      </c>
    </row>
    <row r="5" spans="1:8" ht="32.25" customHeight="1">
      <c r="A5" s="4" t="str">
        <f>'Degrees C'!A5</f>
        <v>4. Modified E36 M3 ducting with themostatically controlled fan</v>
      </c>
      <c r="B5" s="6" t="str">
        <f>IF('Degrees C'!B5="","",Kelvin!B5/Kelvin!$B5)</f>
        <v/>
      </c>
      <c r="C5" s="6" t="str">
        <f>IF('Degrees C'!C5="","",Kelvin!C5/Kelvin!$B5)</f>
        <v/>
      </c>
      <c r="D5" s="6" t="str">
        <f>IF('Degrees C'!D5="","",Kelvin!D5/Kelvin!$B5)</f>
        <v/>
      </c>
      <c r="E5" s="6" t="str">
        <f>IF('Degrees C'!E5="","",Kelvin!E5/Kelvin!$B5)</f>
        <v/>
      </c>
      <c r="F5" s="6" t="str">
        <f>IF('Degrees C'!F5="","",Kelvin!F5/Kelvin!$B5)</f>
        <v/>
      </c>
      <c r="G5" s="6" t="str">
        <f>IF('Degrees C'!G5="","",Kelvin!G5/Kelvin!$B5)</f>
        <v/>
      </c>
      <c r="H5" s="6" t="str">
        <f>IF('Degrees C'!H5="","",Kelvin!H5/Kelvin!$B5)</f>
        <v/>
      </c>
    </row>
    <row r="6" spans="1:8" ht="32.25" customHeight="1">
      <c r="A6" s="4" t="str">
        <f>'Degrees C'!A6</f>
        <v>5. Modified E36 M3 ducting with alternator shield and themostatically controlled fan</v>
      </c>
      <c r="B6" s="6" t="str">
        <f>IF('Degrees C'!B6="","",Kelvin!B6/Kelvin!$B6)</f>
        <v/>
      </c>
      <c r="C6" s="6" t="str">
        <f>IF('Degrees C'!C6="","",Kelvin!C6/Kelvin!$B6)</f>
        <v/>
      </c>
      <c r="D6" s="6" t="str">
        <f>IF('Degrees C'!D6="","",Kelvin!D6/Kelvin!$B6)</f>
        <v/>
      </c>
      <c r="E6" s="6" t="str">
        <f>IF('Degrees C'!E6="","",Kelvin!E6/Kelvin!$B6)</f>
        <v/>
      </c>
      <c r="F6" s="6" t="str">
        <f>IF('Degrees C'!F6="","",Kelvin!F6/Kelvin!$B6)</f>
        <v/>
      </c>
      <c r="G6" s="6" t="str">
        <f>IF('Degrees C'!G6="","",Kelvin!G6/Kelvin!$B6)</f>
        <v/>
      </c>
      <c r="H6" s="6" t="str">
        <f>IF('Degrees C'!H6="","",Kelvin!H6/Kelvin!$B6)</f>
        <v/>
      </c>
    </row>
    <row r="7" spans="1:8" ht="32.25" customHeight="1">
      <c r="A7" s="4" t="str">
        <f>'Degrees C'!A7</f>
        <v>6. Splitter with no ducting</v>
      </c>
      <c r="B7" s="6" t="str">
        <f>IF('Degrees C'!B7="","",Kelvin!B7/Kelvin!$B7)</f>
        <v/>
      </c>
      <c r="C7" s="6" t="str">
        <f>IF('Degrees C'!C7="","",Kelvin!C7/Kelvin!$B7)</f>
        <v/>
      </c>
      <c r="D7" s="6" t="str">
        <f>IF('Degrees C'!D7="","",Kelvin!D7/Kelvin!$B7)</f>
        <v/>
      </c>
      <c r="E7" s="6" t="str">
        <f>IF('Degrees C'!E7="","",Kelvin!E7/Kelvin!$B7)</f>
        <v/>
      </c>
      <c r="F7" s="6" t="str">
        <f>IF('Degrees C'!F7="","",Kelvin!F7/Kelvin!$B7)</f>
        <v/>
      </c>
      <c r="G7" s="6" t="str">
        <f>IF('Degrees C'!G7="","",Kelvin!G7/Kelvin!$B7)</f>
        <v/>
      </c>
      <c r="H7" s="6" t="str">
        <f>IF('Degrees C'!H7="","",Kelvin!H7/Kelvin!$B7)</f>
        <v/>
      </c>
    </row>
    <row r="8" spans="1:8" ht="32.25" customHeight="1">
      <c r="A8" s="4" t="str">
        <f>'Degrees C'!A8</f>
        <v>7. Splitter with modified E36 M3 ducting only</v>
      </c>
      <c r="B8" s="6" t="str">
        <f>IF('Degrees C'!B8="","",Kelvin!B8/Kelvin!$B8)</f>
        <v/>
      </c>
      <c r="C8" s="6" t="str">
        <f>IF('Degrees C'!C8="","",Kelvin!C8/Kelvin!$B8)</f>
        <v/>
      </c>
      <c r="D8" s="6" t="str">
        <f>IF('Degrees C'!D8="","",Kelvin!D8/Kelvin!$B8)</f>
        <v/>
      </c>
      <c r="E8" s="6" t="str">
        <f>IF('Degrees C'!E8="","",Kelvin!E8/Kelvin!$B8)</f>
        <v/>
      </c>
      <c r="F8" s="6" t="str">
        <f>IF('Degrees C'!F8="","",Kelvin!F8/Kelvin!$B8)</f>
        <v/>
      </c>
      <c r="G8" s="6" t="str">
        <f>IF('Degrees C'!G8="","",Kelvin!G8/Kelvin!$B8)</f>
        <v/>
      </c>
      <c r="H8" s="6" t="str">
        <f>IF('Degrees C'!H8="","",Kelvin!H8/Kelvin!$B8)</f>
        <v/>
      </c>
    </row>
    <row r="9" spans="1:8" ht="32.25" customHeight="1">
      <c r="A9" s="4" t="str">
        <f>'Degrees C'!A9</f>
        <v>8. Splitter with modified E36 M3 ducting with alternator shield</v>
      </c>
      <c r="B9" s="6">
        <f>IF('Degrees C'!B9="","",Kelvin!B9/Kelvin!$B9)</f>
        <v>1</v>
      </c>
      <c r="C9" s="6">
        <f>IF('Degrees C'!C9="","",Kelvin!C9/Kelvin!$B9)</f>
        <v>1.0416666666666667</v>
      </c>
      <c r="D9" s="6">
        <f>IF('Degrees C'!D9="","",Kelvin!D9/Kelvin!$B9)</f>
        <v>1.0512820512820513</v>
      </c>
      <c r="E9" s="6">
        <f>IF('Degrees C'!E9="","",Kelvin!E9/Kelvin!$B9)</f>
        <v>1.1025641025641026</v>
      </c>
      <c r="F9" s="6">
        <f>IF('Degrees C'!F9="","",Kelvin!F9/Kelvin!$B9)</f>
        <v>1.1474358974358974</v>
      </c>
      <c r="G9" s="6">
        <f>IF('Degrees C'!G9="","",Kelvin!G9/Kelvin!$B9)</f>
        <v>1.0673076923076923</v>
      </c>
      <c r="H9" s="6" t="str">
        <f>IF('Degrees C'!H9="","",Kelvin!H9/Kelvin!$B9)</f>
        <v/>
      </c>
    </row>
    <row r="10" spans="1:8" ht="32.25" customHeight="1">
      <c r="A10" s="4" t="str">
        <f>'Degrees C'!A10</f>
        <v>9. Splitter with modified E36 M3 ducting with themostatically controlled fan</v>
      </c>
      <c r="B10" s="6" t="str">
        <f>IF('Degrees C'!B10="","",Kelvin!B10/Kelvin!$B10)</f>
        <v/>
      </c>
      <c r="C10" s="6" t="str">
        <f>IF('Degrees C'!C10="","",Kelvin!C10/Kelvin!$B10)</f>
        <v/>
      </c>
      <c r="D10" s="6" t="str">
        <f>IF('Degrees C'!D10="","",Kelvin!D10/Kelvin!$B10)</f>
        <v/>
      </c>
      <c r="E10" s="6" t="str">
        <f>IF('Degrees C'!E10="","",Kelvin!E10/Kelvin!$B10)</f>
        <v/>
      </c>
      <c r="F10" s="6" t="str">
        <f>IF('Degrees C'!F10="","",Kelvin!F10/Kelvin!$B10)</f>
        <v/>
      </c>
      <c r="G10" s="6" t="str">
        <f>IF('Degrees C'!G10="","",Kelvin!G10/Kelvin!$B10)</f>
        <v/>
      </c>
      <c r="H10" s="6" t="str">
        <f>IF('Degrees C'!H10="","",Kelvin!H10/Kelvin!$B10)</f>
        <v/>
      </c>
    </row>
    <row r="11" spans="1:8" ht="32.25" customHeight="1">
      <c r="A11" s="4" t="str">
        <f>'Degrees C'!A11</f>
        <v>10. Splitter with modified E36 M3 ducting with alternator shield and themostatically controlled fan</v>
      </c>
      <c r="B11" s="6" t="str">
        <f>IF('Degrees C'!B11="","",Kelvin!B11/Kelvin!$B11)</f>
        <v/>
      </c>
      <c r="C11" s="6" t="str">
        <f>IF('Degrees C'!C11="","",Kelvin!C11/Kelvin!$B11)</f>
        <v/>
      </c>
      <c r="D11" s="6" t="str">
        <f>IF('Degrees C'!D11="","",Kelvin!D11/Kelvin!$B11)</f>
        <v/>
      </c>
      <c r="E11" s="6" t="str">
        <f>IF('Degrees C'!E11="","",Kelvin!E11/Kelvin!$B11)</f>
        <v/>
      </c>
      <c r="F11" s="6" t="str">
        <f>IF('Degrees C'!F11="","",Kelvin!F11/Kelvin!$B11)</f>
        <v/>
      </c>
      <c r="G11" s="6" t="str">
        <f>IF('Degrees C'!G11="","",Kelvin!G11/Kelvin!$B11)</f>
        <v/>
      </c>
      <c r="H11" s="6" t="str">
        <f>IF('Degrees C'!H11="","",Kelvin!H11/Kelvin!$B11)</f>
        <v/>
      </c>
    </row>
  </sheetData>
  <sheetProtection sheet="1" objects="1" scenarios="1" selectLockedCells="1" selectUnlockedCells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Degrees C</vt:lpstr>
      <vt:lpstr>Kelvin</vt:lpstr>
      <vt:lpstr>Percentage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LenovoLaptop</dc:creator>
  <cp:lastModifiedBy>LenovoLaptop</cp:lastModifiedBy>
  <cp:lastPrinted>2026-05-01T14:26:50Z</cp:lastPrinted>
  <dcterms:created xsi:type="dcterms:W3CDTF">2026-05-01T14:05:16Z</dcterms:created>
  <dcterms:modified xsi:type="dcterms:W3CDTF">2026-05-02T15:00:38Z</dcterms:modified>
</cp:coreProperties>
</file>